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jmjtmu-my.sharepoint.com/personal/kawamata-kanade_jmj_tmu_ac_jp/Documents/Microsoft Teams チャット ファイル/"/>
    </mc:Choice>
  </mc:AlternateContent>
  <xr:revisionPtr revIDLastSave="39" documentId="8_{0C82C924-7B03-44B7-8CAF-98AAD5B43B73}" xr6:coauthVersionLast="47" xr6:coauthVersionMax="47" xr10:uidLastSave="{0F8B32E9-9053-47FD-9E74-AEF113F5E9F4}"/>
  <bookViews>
    <workbookView xWindow="-108" yWindow="-108" windowWidth="23256" windowHeight="12456" xr2:uid="{57C34467-5DCE-49B0-98A8-DA5129189A4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B26" i="1"/>
  <c r="D37" i="1"/>
  <c r="G34" i="1"/>
  <c r="F34" i="1"/>
  <c r="E34" i="1"/>
  <c r="D34" i="1"/>
  <c r="B34" i="1"/>
  <c r="D29" i="1"/>
  <c r="H34" i="1" l="1"/>
  <c r="H38" i="1" s="1"/>
  <c r="H26" i="1"/>
  <c r="H30" i="1" s="1"/>
</calcChain>
</file>

<file path=xl/sharedStrings.xml><?xml version="1.0" encoding="utf-8"?>
<sst xmlns="http://schemas.openxmlformats.org/spreadsheetml/2006/main" count="61" uniqueCount="55">
  <si>
    <t>2025年度秋　私費留学生　学業成績の評価点</t>
    <rPh sb="4" eb="6">
      <t>ネンド</t>
    </rPh>
    <rPh sb="6" eb="7">
      <t>アキ</t>
    </rPh>
    <rPh sb="8" eb="13">
      <t>シヒリュウガクセイ</t>
    </rPh>
    <rPh sb="14" eb="18">
      <t>ガクギョウセイセキ</t>
    </rPh>
    <rPh sb="19" eb="22">
      <t>ヒョウカテン</t>
    </rPh>
    <phoneticPr fontId="1"/>
  </si>
  <si>
    <t>氏名</t>
    <rPh sb="0" eb="2">
      <t>シメイ</t>
    </rPh>
    <phoneticPr fontId="1"/>
  </si>
  <si>
    <t>学修（研究生）番号</t>
    <rPh sb="0" eb="2">
      <t>ガクシュウ</t>
    </rPh>
    <rPh sb="3" eb="6">
      <t>ケンキュウセイ</t>
    </rPh>
    <rPh sb="7" eb="9">
      <t>バンゴウ</t>
    </rPh>
    <phoneticPr fontId="1"/>
  </si>
  <si>
    <r>
      <t>♦該当する身分にチェック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をしてください。</t>
    </r>
    <rPh sb="1" eb="3">
      <t>ガイトウ</t>
    </rPh>
    <rPh sb="5" eb="7">
      <t>ミブン</t>
    </rPh>
    <phoneticPr fontId="1"/>
  </si>
  <si>
    <t>2025年10月1日現在</t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</si>
  <si>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換算対象の成績</t>
    <rPh sb="0" eb="4">
      <t>カンサンタイショウ</t>
    </rPh>
    <rPh sb="5" eb="7">
      <t>セイセキ</t>
    </rPh>
    <phoneticPr fontId="1"/>
  </si>
  <si>
    <t>　　学部１年生、博士前期課程１年生，博士後期課程１年生または研究生</t>
    <phoneticPr fontId="1"/>
  </si>
  <si>
    <t>前課程の最終学年の成績</t>
    <phoneticPr fontId="1"/>
  </si>
  <si>
    <t>　　学部２～４年生、博士前期課程２年生，博士後期課程２～３年生</t>
    <rPh sb="2" eb="4">
      <t>ガクブ</t>
    </rPh>
    <phoneticPr fontId="1"/>
  </si>
  <si>
    <t>　　再入学者・復学者</t>
    <phoneticPr fontId="1"/>
  </si>
  <si>
    <t>さかのぼって直近2期の成績</t>
    <phoneticPr fontId="1"/>
  </si>
  <si>
    <t>※卒業単位を取得済み等の理由で、前課程の最終学年の成績がない場合は、(最終学年-１)年次の成績を対象とする。
※新入生に限り、成績証明書の履修年度が不明な場合は、課程すべての成績を対象とします。</t>
    <phoneticPr fontId="1"/>
  </si>
  <si>
    <r>
      <t>♦換算対象の成績評価方法にチェック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3"/>
        <charset val="128"/>
        <scheme val="minor"/>
      </rPr>
      <t>をし、登録単位数を記入（複数がある場合は、複数に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3"/>
        <charset val="128"/>
        <scheme val="minor"/>
      </rPr>
      <t>）。</t>
    </r>
    <rPh sb="1" eb="3">
      <t>カンサン</t>
    </rPh>
    <rPh sb="3" eb="5">
      <t xml:space="preserve">   タイショウ</t>
    </rPh>
    <rPh sb="6" eb="8">
      <t xml:space="preserve">セイセキ </t>
    </rPh>
    <rPh sb="8" eb="10">
      <t xml:space="preserve">ヒョウカ  </t>
    </rPh>
    <rPh sb="10" eb="12">
      <t>ホウホウ</t>
    </rPh>
    <rPh sb="21" eb="23">
      <t>トウロク</t>
    </rPh>
    <rPh sb="23" eb="26">
      <t xml:space="preserve">  タンイスウ</t>
    </rPh>
    <rPh sb="27" eb="29">
      <t>キニュウ</t>
    </rPh>
    <rPh sb="30" eb="32">
      <t>フクスウ</t>
    </rPh>
    <rPh sb="35" eb="37">
      <t>バアイ</t>
    </rPh>
    <rPh sb="39" eb="41">
      <t>フクスウ</t>
    </rPh>
    <phoneticPr fontId="1"/>
  </si>
  <si>
    <t>区分</t>
    <rPh sb="0" eb="2">
      <t>クブン</t>
    </rPh>
    <phoneticPr fontId="1"/>
  </si>
  <si>
    <t>成績評価</t>
    <rPh sb="0" eb="4">
      <t>セイセキヒョウカ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</si>
  <si>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</si>
  <si>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</si>
  <si>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中</t>
    <rPh sb="0" eb="1">
      <t>チュウ</t>
    </rPh>
    <phoneticPr fontId="1"/>
  </si>
  <si>
    <t>及格</t>
    <rPh sb="0" eb="1">
      <t>キュウ</t>
    </rPh>
    <rPh sb="1" eb="2">
      <t>カク</t>
    </rPh>
    <phoneticPr fontId="1"/>
  </si>
  <si>
    <t>ー</t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</si>
  <si>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</si>
  <si>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</si>
  <si>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</si>
  <si>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</si>
  <si>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</si>
  <si>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D</t>
    <phoneticPr fontId="1"/>
  </si>
  <si>
    <t>100～90点</t>
    <rPh sb="6" eb="7">
      <t>テン</t>
    </rPh>
    <phoneticPr fontId="1"/>
  </si>
  <si>
    <t>89点～80点</t>
    <rPh sb="2" eb="3">
      <t>テン</t>
    </rPh>
    <rPh sb="6" eb="7">
      <t>テン</t>
    </rPh>
    <phoneticPr fontId="1"/>
  </si>
  <si>
    <t>79～70点</t>
    <rPh sb="5" eb="6">
      <t>テン</t>
    </rPh>
    <phoneticPr fontId="1"/>
  </si>
  <si>
    <t>69～60点</t>
    <rPh sb="5" eb="6">
      <t>テン</t>
    </rPh>
    <phoneticPr fontId="1"/>
  </si>
  <si>
    <t>59点</t>
    <rPh sb="2" eb="3">
      <t>テン</t>
    </rPh>
    <phoneticPr fontId="1"/>
  </si>
  <si>
    <t>1及び0</t>
    <rPh sb="1" eb="2">
      <t>オヨ</t>
    </rPh>
    <phoneticPr fontId="1"/>
  </si>
  <si>
    <t>登録単位数（単位）</t>
    <rPh sb="0" eb="5">
      <t>トウロクタンイスウ</t>
    </rPh>
    <rPh sb="6" eb="8">
      <t>タンイ</t>
    </rPh>
    <phoneticPr fontId="1"/>
  </si>
  <si>
    <t>①</t>
    <phoneticPr fontId="1"/>
  </si>
  <si>
    <t>➁</t>
    <phoneticPr fontId="1"/>
  </si>
  <si>
    <t>➂</t>
    <phoneticPr fontId="1"/>
  </si>
  <si>
    <t>➃</t>
    <phoneticPr fontId="1"/>
  </si>
  <si>
    <t>⑤</t>
    <phoneticPr fontId="1"/>
  </si>
  <si>
    <r>
      <rPr>
        <b/>
        <sz val="10"/>
        <color rgb="FFFF0000"/>
        <rFont val="游ゴシック"/>
        <family val="3"/>
        <charset val="128"/>
        <scheme val="minor"/>
      </rPr>
      <t>※黄色のセルにだけ入力を行ってください、下記のセルは数式により自動的に計算されますので、入力は行わないでください。</t>
    </r>
    <r>
      <rPr>
        <sz val="9"/>
        <color theme="1"/>
        <rFont val="游ゴシック"/>
        <family val="3"/>
        <charset val="128"/>
        <scheme val="minor"/>
      </rPr>
      <t xml:space="preserve">
※Pass、合格等の評定は計上しないこと。
※登録単位数が不明の場合は、取得単位数を記入。その旨を連絡事項に記載してください。
※履修した授業について単位制をとらない場合は、単位数をすべて科目数に置き換えて算出すること。</t>
    </r>
    <rPh sb="1" eb="3">
      <t>キイロ</t>
    </rPh>
    <rPh sb="9" eb="11">
      <t>ニュウリョク</t>
    </rPh>
    <rPh sb="12" eb="13">
      <t>オコナ</t>
    </rPh>
    <rPh sb="20" eb="22">
      <t>カキ</t>
    </rPh>
    <rPh sb="26" eb="28">
      <t>スウシキ</t>
    </rPh>
    <rPh sb="31" eb="34">
      <t>ジドウテキ</t>
    </rPh>
    <rPh sb="35" eb="37">
      <t>ケイサン</t>
    </rPh>
    <rPh sb="44" eb="46">
      <t>ニュウリョク</t>
    </rPh>
    <rPh sb="47" eb="48">
      <t>オコナ</t>
    </rPh>
    <phoneticPr fontId="1"/>
  </si>
  <si>
    <t>➀×5点</t>
    <rPh sb="3" eb="4">
      <t>テン</t>
    </rPh>
    <phoneticPr fontId="1"/>
  </si>
  <si>
    <t>➁×4点</t>
    <rPh sb="3" eb="4">
      <t>テン</t>
    </rPh>
    <phoneticPr fontId="1"/>
  </si>
  <si>
    <t>➂×3点</t>
    <rPh sb="3" eb="4">
      <t>テン</t>
    </rPh>
    <phoneticPr fontId="1"/>
  </si>
  <si>
    <t>➃×2点</t>
    <rPh sb="3" eb="4">
      <t>テン</t>
    </rPh>
    <phoneticPr fontId="1"/>
  </si>
  <si>
    <t>➄×0点</t>
    <rPh sb="3" eb="4">
      <t>テン</t>
    </rPh>
    <phoneticPr fontId="1"/>
  </si>
  <si>
    <t>➀＋➁＋➂＋➃（総修得単位数）</t>
    <rPh sb="8" eb="9">
      <t>ソウ</t>
    </rPh>
    <rPh sb="9" eb="11">
      <t>シュウトク</t>
    </rPh>
    <rPh sb="11" eb="14">
      <t>タンイスウ</t>
    </rPh>
    <phoneticPr fontId="1"/>
  </si>
  <si>
    <t>（小数点第3位を四捨五入）</t>
    <rPh sb="1" eb="5">
      <t>ショウスウテンダイ</t>
    </rPh>
    <rPh sb="6" eb="7">
      <t>イ</t>
    </rPh>
    <rPh sb="8" eb="12">
      <t>シシャゴニュウ</t>
    </rPh>
    <phoneticPr fontId="1"/>
  </si>
  <si>
    <t>➀×3点</t>
    <rPh sb="3" eb="4">
      <t>テン</t>
    </rPh>
    <phoneticPr fontId="1"/>
  </si>
  <si>
    <t>➁×3点</t>
    <rPh sb="3" eb="4">
      <t>テン</t>
    </rPh>
    <phoneticPr fontId="1"/>
  </si>
  <si>
    <t>➂×2点</t>
    <rPh sb="3" eb="4">
      <t>テン</t>
    </rPh>
    <phoneticPr fontId="1"/>
  </si>
  <si>
    <t>➃×1点</t>
    <rPh sb="3" eb="4">
      <t>テン</t>
    </rPh>
    <phoneticPr fontId="1"/>
  </si>
  <si>
    <t>➀＋➁＋➂＋➃＋⑤（総登録単位数）</t>
    <rPh sb="10" eb="11">
      <t>ソウ</t>
    </rPh>
    <rPh sb="11" eb="13">
      <t>トウロク</t>
    </rPh>
    <rPh sb="13" eb="16">
      <t>タンイスウ</t>
    </rPh>
    <phoneticPr fontId="1"/>
  </si>
  <si>
    <r>
      <t>◆「奨学金希望の事前登録」が可能な学業成績の評価点（５点法）      5.0点満点で</t>
    </r>
    <r>
      <rPr>
        <sz val="11"/>
        <color rgb="FFFF0000"/>
        <rFont val="游ゴシック"/>
        <family val="3"/>
        <charset val="128"/>
        <scheme val="minor"/>
      </rPr>
      <t>3.0</t>
    </r>
    <r>
      <rPr>
        <sz val="11"/>
        <color theme="1"/>
        <rFont val="游ゴシック"/>
        <family val="2"/>
        <charset val="128"/>
        <scheme val="minor"/>
      </rPr>
      <t>点以上（学部生）、</t>
    </r>
    <r>
      <rPr>
        <sz val="11"/>
        <color rgb="FFFF0000"/>
        <rFont val="游ゴシック"/>
        <family val="3"/>
        <charset val="128"/>
        <scheme val="minor"/>
      </rPr>
      <t>3.5</t>
    </r>
    <r>
      <rPr>
        <sz val="11"/>
        <color theme="1"/>
        <rFont val="游ゴシック"/>
        <family val="2"/>
        <charset val="128"/>
        <scheme val="minor"/>
      </rPr>
      <t>点以上（大学院生）</t>
    </r>
    <rPh sb="2" eb="4">
      <t>ショウガク</t>
    </rPh>
    <rPh sb="4" eb="5">
      <t>キン</t>
    </rPh>
    <rPh sb="5" eb="7">
      <t>キボウ</t>
    </rPh>
    <rPh sb="8" eb="10">
      <t>ジゼン</t>
    </rPh>
    <rPh sb="10" eb="12">
      <t>トウロク</t>
    </rPh>
    <rPh sb="14" eb="16">
      <t>カノウ</t>
    </rPh>
    <rPh sb="17" eb="19">
      <t>ガクギョウ</t>
    </rPh>
    <rPh sb="19" eb="21">
      <t>セイセキ</t>
    </rPh>
    <rPh sb="22" eb="25">
      <t>ヒョウカテン</t>
    </rPh>
    <rPh sb="27" eb="29">
      <t>テンホウ</t>
    </rPh>
    <phoneticPr fontId="1" alignment="distributed"/>
  </si>
  <si>
    <r>
      <t>◆学習奨励費へ推薦可能な学業成績の評価点（３点法）    　　　　    3.0満点で</t>
    </r>
    <r>
      <rPr>
        <sz val="11"/>
        <color rgb="FFFF0000"/>
        <rFont val="游ゴシック"/>
        <family val="3"/>
        <charset val="128"/>
        <scheme val="minor"/>
      </rPr>
      <t>2.3</t>
    </r>
    <r>
      <rPr>
        <sz val="11"/>
        <color theme="1"/>
        <rFont val="游ゴシック"/>
        <family val="2"/>
        <charset val="128"/>
        <scheme val="minor"/>
      </rPr>
      <t xml:space="preserve">点以上（学部生・大学院生） </t>
    </r>
    <rPh sb="1" eb="6">
      <t>ガクシュウショウレイヒ</t>
    </rPh>
    <rPh sb="7" eb="9">
      <t>スイセン</t>
    </rPh>
    <rPh sb="9" eb="11">
      <t>カノウ</t>
    </rPh>
    <rPh sb="12" eb="14">
      <t>ガクギョウ</t>
    </rPh>
    <rPh sb="14" eb="16">
      <t>セイセキ</t>
    </rPh>
    <rPh sb="17" eb="20">
      <t>ヒョウカテン</t>
    </rPh>
    <rPh sb="22" eb="24">
      <t>テンホウ</t>
    </rPh>
    <phoneticPr fontId="1" alignment="distributed"/>
  </si>
  <si>
    <r>
      <t>2024年後期・2025年前期の成績（</t>
    </r>
    <r>
      <rPr>
        <sz val="9"/>
        <color rgb="FFFF0000"/>
        <rFont val="游ゴシック"/>
        <family val="3"/>
        <charset val="128"/>
        <scheme val="minor"/>
      </rPr>
      <t>成績通知書</t>
    </r>
    <r>
      <rPr>
        <sz val="9"/>
        <color theme="1"/>
        <rFont val="游ゴシック"/>
        <family val="3"/>
        <charset val="128"/>
        <scheme val="minor"/>
      </rPr>
      <t>）</t>
    </r>
    <rPh sb="5" eb="7">
      <t>コウキ</t>
    </rPh>
    <rPh sb="12" eb="13">
      <t>ネン</t>
    </rPh>
    <rPh sb="13" eb="15">
      <t>ゼンキ</t>
    </rPh>
    <phoneticPr fontId="1"/>
  </si>
  <si>
    <t>連絡事項</t>
    <rPh sb="0" eb="4">
      <t>レンラクジコウ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</si>
</sst>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662940</xdr:colOff>
          <xdr:row>5</xdr:row>
          <xdr:rowOff>220980</xdr:rowOff>
        </xdr:from>
        <xdr:to>
          <xdr:col>1</xdr:col>
          <xdr:colOff>609600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662940</xdr:colOff>
          <xdr:row>7</xdr:row>
          <xdr:rowOff>0</xdr:rowOff>
        </xdr:from>
        <xdr:to>
          <xdr:col>1</xdr:col>
          <xdr:colOff>609600</xdr:colOff>
          <xdr:row>8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662940</xdr:colOff>
          <xdr:row>7</xdr:row>
          <xdr:rowOff>228600</xdr:rowOff>
        </xdr:from>
        <xdr:to>
          <xdr:col>1</xdr:col>
          <xdr:colOff>609600</xdr:colOff>
          <xdr:row>9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14</xdr:row>
          <xdr:rowOff>0</xdr:rowOff>
        </xdr:from>
        <xdr:to>
          <xdr:col>2</xdr:col>
          <xdr:colOff>304800</xdr:colOff>
          <xdr:row>15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5段階評価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15</xdr:row>
          <xdr:rowOff>0</xdr:rowOff>
        </xdr:from>
        <xdr:to>
          <xdr:col>2</xdr:col>
          <xdr:colOff>304800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5段階評価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16</xdr:row>
          <xdr:rowOff>0</xdr:rowOff>
        </xdr:from>
        <xdr:to>
          <xdr:col>2</xdr:col>
          <xdr:colOff>304800</xdr:colOff>
          <xdr:row>17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5段階評価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17</xdr:row>
          <xdr:rowOff>0</xdr:rowOff>
        </xdr:from>
        <xdr:to>
          <xdr:col>2</xdr:col>
          <xdr:colOff>304800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5段階評価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18</xdr:row>
          <xdr:rowOff>0</xdr:rowOff>
        </xdr:from>
        <xdr:to>
          <xdr:col>2</xdr:col>
          <xdr:colOff>304800</xdr:colOff>
          <xdr:row>19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5段階評価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328863</xdr:colOff>
      <xdr:row>25</xdr:row>
      <xdr:rowOff>64168</xdr:rowOff>
    </xdr:from>
    <xdr:to>
      <xdr:col>2</xdr:col>
      <xdr:colOff>368968</xdr:colOff>
      <xdr:row>25</xdr:row>
      <xdr:rowOff>433137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B4484A3D-36BA-078E-116E-61709490F818}"/>
            </a:ext>
          </a:extLst>
        </xdr:cNvPr>
        <xdr:cNvSpPr/>
      </xdr:nvSpPr>
      <xdr:spPr>
        <a:xfrm>
          <a:off x="1002631" y="6400800"/>
          <a:ext cx="713874" cy="368969"/>
        </a:xfrm>
        <a:prstGeom prst="flowChartProcess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296779</xdr:colOff>
      <xdr:row>25</xdr:row>
      <xdr:rowOff>48126</xdr:rowOff>
    </xdr:from>
    <xdr:to>
      <xdr:col>3</xdr:col>
      <xdr:colOff>1028362</xdr:colOff>
      <xdr:row>25</xdr:row>
      <xdr:rowOff>438304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DFD73FF-CDCB-C5B7-66C8-4D59ECB76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084" y="6384758"/>
          <a:ext cx="731583" cy="390178"/>
        </a:xfrm>
        <a:prstGeom prst="rect">
          <a:avLst/>
        </a:prstGeom>
      </xdr:spPr>
    </xdr:pic>
    <xdr:clientData/>
  </xdr:twoCellAnchor>
  <xdr:twoCellAnchor editAs="oneCell">
    <xdr:from>
      <xdr:col>4</xdr:col>
      <xdr:colOff>296778</xdr:colOff>
      <xdr:row>25</xdr:row>
      <xdr:rowOff>48126</xdr:rowOff>
    </xdr:from>
    <xdr:to>
      <xdr:col>4</xdr:col>
      <xdr:colOff>1028361</xdr:colOff>
      <xdr:row>25</xdr:row>
      <xdr:rowOff>438304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B114BE7-E06A-4623-39FB-3FDB4C6CB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494" y="6384758"/>
          <a:ext cx="731583" cy="390178"/>
        </a:xfrm>
        <a:prstGeom prst="rect">
          <a:avLst/>
        </a:prstGeom>
      </xdr:spPr>
    </xdr:pic>
    <xdr:clientData/>
  </xdr:twoCellAnchor>
  <xdr:twoCellAnchor editAs="oneCell">
    <xdr:from>
      <xdr:col>5</xdr:col>
      <xdr:colOff>296780</xdr:colOff>
      <xdr:row>25</xdr:row>
      <xdr:rowOff>48126</xdr:rowOff>
    </xdr:from>
    <xdr:to>
      <xdr:col>5</xdr:col>
      <xdr:colOff>1028363</xdr:colOff>
      <xdr:row>25</xdr:row>
      <xdr:rowOff>438304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73B73E9-7A24-E9DC-3152-B90B2BE5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906" y="6384758"/>
          <a:ext cx="731583" cy="390178"/>
        </a:xfrm>
        <a:prstGeom prst="rect">
          <a:avLst/>
        </a:prstGeom>
      </xdr:spPr>
    </xdr:pic>
    <xdr:clientData/>
  </xdr:twoCellAnchor>
  <xdr:twoCellAnchor editAs="oneCell">
    <xdr:from>
      <xdr:col>6</xdr:col>
      <xdr:colOff>296779</xdr:colOff>
      <xdr:row>25</xdr:row>
      <xdr:rowOff>40105</xdr:rowOff>
    </xdr:from>
    <xdr:to>
      <xdr:col>6</xdr:col>
      <xdr:colOff>1028362</xdr:colOff>
      <xdr:row>25</xdr:row>
      <xdr:rowOff>430283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BBCA518-2C6C-22A1-F75C-36B52D35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6316" y="6376737"/>
          <a:ext cx="731583" cy="390178"/>
        </a:xfrm>
        <a:prstGeom prst="rect">
          <a:avLst/>
        </a:prstGeom>
      </xdr:spPr>
    </xdr:pic>
    <xdr:clientData/>
  </xdr:twoCellAnchor>
  <xdr:twoCellAnchor editAs="oneCell">
    <xdr:from>
      <xdr:col>3</xdr:col>
      <xdr:colOff>288758</xdr:colOff>
      <xdr:row>27</xdr:row>
      <xdr:rowOff>160422</xdr:rowOff>
    </xdr:from>
    <xdr:to>
      <xdr:col>3</xdr:col>
      <xdr:colOff>1020341</xdr:colOff>
      <xdr:row>29</xdr:row>
      <xdr:rowOff>85378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BE5BCCD-13CB-49AC-85AC-2CC3DB47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063" y="7042485"/>
          <a:ext cx="731583" cy="390178"/>
        </a:xfrm>
        <a:prstGeom prst="rect">
          <a:avLst/>
        </a:prstGeom>
      </xdr:spPr>
    </xdr:pic>
    <xdr:clientData/>
  </xdr:twoCellAnchor>
  <xdr:twoCellAnchor>
    <xdr:from>
      <xdr:col>7</xdr:col>
      <xdr:colOff>200527</xdr:colOff>
      <xdr:row>24</xdr:row>
      <xdr:rowOff>8021</xdr:rowOff>
    </xdr:from>
    <xdr:to>
      <xdr:col>7</xdr:col>
      <xdr:colOff>1122948</xdr:colOff>
      <xdr:row>28</xdr:row>
      <xdr:rowOff>16042</xdr:rowOff>
    </xdr:to>
    <xdr:sp macro="" textlink="">
      <xdr:nvSpPr>
        <xdr:cNvPr id="17" name="フローチャート: 処理 16">
          <a:extLst>
            <a:ext uri="{FF2B5EF4-FFF2-40B4-BE49-F238E27FC236}">
              <a16:creationId xmlns:a16="http://schemas.microsoft.com/office/drawing/2014/main" id="{E49A14BF-6A49-4F2A-9EC3-FE971F0F5090}"/>
            </a:ext>
          </a:extLst>
        </xdr:cNvPr>
        <xdr:cNvSpPr/>
      </xdr:nvSpPr>
      <xdr:spPr>
        <a:xfrm>
          <a:off x="7419474" y="6617368"/>
          <a:ext cx="922421" cy="1018674"/>
        </a:xfrm>
        <a:prstGeom prst="flowChartProcess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328863</xdr:colOff>
      <xdr:row>33</xdr:row>
      <xdr:rowOff>64168</xdr:rowOff>
    </xdr:from>
    <xdr:to>
      <xdr:col>2</xdr:col>
      <xdr:colOff>368968</xdr:colOff>
      <xdr:row>33</xdr:row>
      <xdr:rowOff>433137</xdr:rowOff>
    </xdr:to>
    <xdr:sp macro="" textlink="">
      <xdr:nvSpPr>
        <xdr:cNvPr id="18" name="フローチャート: 処理 17">
          <a:extLst>
            <a:ext uri="{FF2B5EF4-FFF2-40B4-BE49-F238E27FC236}">
              <a16:creationId xmlns:a16="http://schemas.microsoft.com/office/drawing/2014/main" id="{6DF884A1-3372-488A-BC58-DCBE246AEC68}"/>
            </a:ext>
          </a:extLst>
        </xdr:cNvPr>
        <xdr:cNvSpPr/>
      </xdr:nvSpPr>
      <xdr:spPr>
        <a:xfrm>
          <a:off x="1002631" y="6633410"/>
          <a:ext cx="713874" cy="368969"/>
        </a:xfrm>
        <a:prstGeom prst="flowChartProcess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296779</xdr:colOff>
      <xdr:row>33</xdr:row>
      <xdr:rowOff>48126</xdr:rowOff>
    </xdr:from>
    <xdr:ext cx="731583" cy="390178"/>
    <xdr:pic>
      <xdr:nvPicPr>
        <xdr:cNvPr id="19" name="図 18">
          <a:extLst>
            <a:ext uri="{FF2B5EF4-FFF2-40B4-BE49-F238E27FC236}">
              <a16:creationId xmlns:a16="http://schemas.microsoft.com/office/drawing/2014/main" id="{942D6EE2-59CE-4FF6-8CE9-6CE20AF7C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084" y="6617368"/>
          <a:ext cx="731583" cy="390178"/>
        </a:xfrm>
        <a:prstGeom prst="rect">
          <a:avLst/>
        </a:prstGeom>
      </xdr:spPr>
    </xdr:pic>
    <xdr:clientData/>
  </xdr:oneCellAnchor>
  <xdr:oneCellAnchor>
    <xdr:from>
      <xdr:col>4</xdr:col>
      <xdr:colOff>296778</xdr:colOff>
      <xdr:row>33</xdr:row>
      <xdr:rowOff>48126</xdr:rowOff>
    </xdr:from>
    <xdr:ext cx="731583" cy="390178"/>
    <xdr:pic>
      <xdr:nvPicPr>
        <xdr:cNvPr id="20" name="図 19">
          <a:extLst>
            <a:ext uri="{FF2B5EF4-FFF2-40B4-BE49-F238E27FC236}">
              <a16:creationId xmlns:a16="http://schemas.microsoft.com/office/drawing/2014/main" id="{5E0D7BB8-4865-4AEA-93CB-22560446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494" y="6617368"/>
          <a:ext cx="731583" cy="390178"/>
        </a:xfrm>
        <a:prstGeom prst="rect">
          <a:avLst/>
        </a:prstGeom>
      </xdr:spPr>
    </xdr:pic>
    <xdr:clientData/>
  </xdr:oneCellAnchor>
  <xdr:oneCellAnchor>
    <xdr:from>
      <xdr:col>5</xdr:col>
      <xdr:colOff>296780</xdr:colOff>
      <xdr:row>33</xdr:row>
      <xdr:rowOff>48126</xdr:rowOff>
    </xdr:from>
    <xdr:ext cx="731583" cy="390178"/>
    <xdr:pic>
      <xdr:nvPicPr>
        <xdr:cNvPr id="21" name="図 20">
          <a:extLst>
            <a:ext uri="{FF2B5EF4-FFF2-40B4-BE49-F238E27FC236}">
              <a16:creationId xmlns:a16="http://schemas.microsoft.com/office/drawing/2014/main" id="{21358E35-9AD6-4B08-B5DF-A20A17520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906" y="6617368"/>
          <a:ext cx="731583" cy="390178"/>
        </a:xfrm>
        <a:prstGeom prst="rect">
          <a:avLst/>
        </a:prstGeom>
      </xdr:spPr>
    </xdr:pic>
    <xdr:clientData/>
  </xdr:oneCellAnchor>
  <xdr:oneCellAnchor>
    <xdr:from>
      <xdr:col>6</xdr:col>
      <xdr:colOff>296779</xdr:colOff>
      <xdr:row>33</xdr:row>
      <xdr:rowOff>40105</xdr:rowOff>
    </xdr:from>
    <xdr:ext cx="731583" cy="390178"/>
    <xdr:pic>
      <xdr:nvPicPr>
        <xdr:cNvPr id="22" name="図 21">
          <a:extLst>
            <a:ext uri="{FF2B5EF4-FFF2-40B4-BE49-F238E27FC236}">
              <a16:creationId xmlns:a16="http://schemas.microsoft.com/office/drawing/2014/main" id="{6885EAAA-1A9F-4964-A5C3-DDFFE1B0F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6316" y="6609347"/>
          <a:ext cx="731583" cy="390178"/>
        </a:xfrm>
        <a:prstGeom prst="rect">
          <a:avLst/>
        </a:prstGeom>
      </xdr:spPr>
    </xdr:pic>
    <xdr:clientData/>
  </xdr:oneCellAnchor>
  <xdr:oneCellAnchor>
    <xdr:from>
      <xdr:col>3</xdr:col>
      <xdr:colOff>288758</xdr:colOff>
      <xdr:row>35</xdr:row>
      <xdr:rowOff>160422</xdr:rowOff>
    </xdr:from>
    <xdr:ext cx="731583" cy="390178"/>
    <xdr:pic>
      <xdr:nvPicPr>
        <xdr:cNvPr id="23" name="図 22">
          <a:extLst>
            <a:ext uri="{FF2B5EF4-FFF2-40B4-BE49-F238E27FC236}">
              <a16:creationId xmlns:a16="http://schemas.microsoft.com/office/drawing/2014/main" id="{061E9DA3-49DC-4A83-B60C-7A222CF5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063" y="7275096"/>
          <a:ext cx="731583" cy="390178"/>
        </a:xfrm>
        <a:prstGeom prst="rect">
          <a:avLst/>
        </a:prstGeom>
      </xdr:spPr>
    </xdr:pic>
    <xdr:clientData/>
  </xdr:oneCellAnchor>
  <xdr:twoCellAnchor>
    <xdr:from>
      <xdr:col>7</xdr:col>
      <xdr:colOff>208547</xdr:colOff>
      <xdr:row>32</xdr:row>
      <xdr:rowOff>8021</xdr:rowOff>
    </xdr:from>
    <xdr:to>
      <xdr:col>7</xdr:col>
      <xdr:colOff>1130968</xdr:colOff>
      <xdr:row>36</xdr:row>
      <xdr:rowOff>16042</xdr:rowOff>
    </xdr:to>
    <xdr:sp macro="" textlink="">
      <xdr:nvSpPr>
        <xdr:cNvPr id="24" name="フローチャート: 処理 23">
          <a:extLst>
            <a:ext uri="{FF2B5EF4-FFF2-40B4-BE49-F238E27FC236}">
              <a16:creationId xmlns:a16="http://schemas.microsoft.com/office/drawing/2014/main" id="{B3895FB5-D23C-4F2B-B34B-0E7691DDBF19}"/>
            </a:ext>
          </a:extLst>
        </xdr:cNvPr>
        <xdr:cNvSpPr/>
      </xdr:nvSpPr>
      <xdr:spPr>
        <a:xfrm>
          <a:off x="7427494" y="8398042"/>
          <a:ext cx="922421" cy="1026695"/>
        </a:xfrm>
        <a:prstGeom prst="flowChartProcess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1690-3E89-4C0B-8349-62FC53F40DD5}">
  <dimension ref="B2:J43"/>
  <sheetViews>
    <sheetView tabSelected="1" topLeftCell="A37" zoomScale="95" zoomScaleNormal="95" workbookViewId="0">
      <selection activeCell="B32" sqref="B32:H32"/>
    </sheetView>
  </sheetViews>
  <sheetFormatPr defaultRowHeight="18" x14ac:dyDescent="0.45"/>
  <cols>
    <col min="4" max="8" width="17" customWidth="1"/>
    <col min="9" max="9" width="8.69921875" customWidth="1"/>
  </cols>
  <sheetData>
    <row r="2" spans="2:10" ht="22.2" x14ac:dyDescent="0.45">
      <c r="C2" s="1" t="s">
        <v>0</v>
      </c>
      <c r="D2" s="1"/>
      <c r="E2" s="1"/>
      <c r="F2" s="1"/>
    </row>
    <row r="3" spans="2:10" ht="18.600000000000001" thickBot="1" x14ac:dyDescent="0.5">
      <c r="B3" s="2" t="s">
        <v>1</v>
      </c>
      <c r="C3" s="9"/>
      <c r="D3" s="9"/>
      <c r="F3" t="s">
        <v>2</v>
      </c>
      <c r="G3" s="10"/>
    </row>
    <row r="5" spans="2:10" x14ac:dyDescent="0.45">
      <c r="B5" t="s">
        <v>3</v>
      </c>
    </row>
    <row r="6" spans="2:10" x14ac:dyDescent="0.45">
      <c r="B6" s="31" t="s">
        <v>4</v>
      </c>
      <c r="C6" s="31"/>
      <c r="D6" s="31"/>
      <c r="E6" s="31"/>
      <c r="F6" s="31" t="s">
        <v>5</v>
      </c>
      <c r="G6" s="31"/>
      <c r="H6" s="31"/>
    </row>
    <row r="7" spans="2:10" x14ac:dyDescent="0.45">
      <c r="B7" s="7" t="s">
        <v>6</v>
      </c>
      <c r="C7" s="6"/>
      <c r="D7" s="6"/>
      <c r="E7" s="6"/>
      <c r="F7" s="32" t="s">
        <v>7</v>
      </c>
      <c r="G7" s="32"/>
      <c r="H7" s="32"/>
      <c r="I7" s="8"/>
    </row>
    <row r="8" spans="2:10" x14ac:dyDescent="0.45">
      <c r="B8" s="7" t="s">
        <v>8</v>
      </c>
      <c r="C8" s="6"/>
      <c r="D8" s="6"/>
      <c r="E8" s="6"/>
      <c r="F8" s="32" t="s">
        <v>53</v>
      </c>
      <c r="G8" s="32"/>
      <c r="H8" s="32"/>
      <c r="I8" s="8"/>
    </row>
    <row r="9" spans="2:10" x14ac:dyDescent="0.45">
      <c r="B9" s="34" t="s">
        <v>9</v>
      </c>
      <c r="C9" s="34"/>
      <c r="D9" s="34"/>
      <c r="E9" s="34"/>
      <c r="F9" s="32" t="s">
        <v>10</v>
      </c>
      <c r="G9" s="32"/>
      <c r="H9" s="32"/>
      <c r="I9" s="8"/>
    </row>
    <row r="10" spans="2:10" x14ac:dyDescent="0.45">
      <c r="B10" s="33" t="s">
        <v>11</v>
      </c>
      <c r="C10" s="30"/>
      <c r="D10" s="30"/>
      <c r="E10" s="30"/>
      <c r="F10" s="30"/>
      <c r="G10" s="30"/>
      <c r="H10" s="30"/>
      <c r="I10" s="30"/>
      <c r="J10" s="30"/>
    </row>
    <row r="11" spans="2:10" x14ac:dyDescent="0.45">
      <c r="B11" s="30"/>
      <c r="C11" s="30"/>
      <c r="D11" s="30"/>
      <c r="E11" s="30"/>
      <c r="F11" s="30"/>
      <c r="G11" s="30"/>
      <c r="H11" s="30"/>
      <c r="I11" s="30"/>
      <c r="J11" s="30"/>
    </row>
    <row r="13" spans="2:10" x14ac:dyDescent="0.45">
      <c r="B13" t="s">
        <v>12</v>
      </c>
      <c r="C13" s="4"/>
      <c r="D13" s="4"/>
      <c r="E13" s="4"/>
      <c r="F13" s="4"/>
      <c r="G13" s="4"/>
      <c r="H13" s="4"/>
      <c r="I13" s="4"/>
      <c r="J13" s="3"/>
    </row>
    <row r="14" spans="2:10" x14ac:dyDescent="0.45">
      <c r="B14" s="31" t="s">
        <v>13</v>
      </c>
      <c r="C14" s="31"/>
      <c r="D14" s="31" t="s">
        <v>14</v>
      </c>
      <c r="E14" s="31"/>
      <c r="F14" s="31"/>
      <c r="G14" s="31"/>
      <c r="H14" s="31"/>
    </row>
    <row r="15" spans="2:10" x14ac:dyDescent="0.45">
      <c r="B15" s="32"/>
      <c r="C15" s="32"/>
      <c r="D15" s="5" t="s">
        <v>15</v>
      </c>
      <c r="E15" s="5" t="s">
        <v>16</v>
      </c>
      <c r="F15" s="5" t="s">
        <v>17</v>
      </c>
      <c r="G15" s="5" t="s">
        <v>18</v>
      </c>
      <c r="H15" s="5" t="s">
        <v>19</v>
      </c>
    </row>
    <row r="16" spans="2:10" x14ac:dyDescent="0.45">
      <c r="B16" s="32"/>
      <c r="C16" s="32"/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</row>
    <row r="17" spans="2:9" x14ac:dyDescent="0.45">
      <c r="B17" s="32"/>
      <c r="C17" s="32"/>
      <c r="D17" s="5" t="s">
        <v>21</v>
      </c>
      <c r="E17" s="5" t="s">
        <v>22</v>
      </c>
      <c r="F17" s="5" t="s">
        <v>23</v>
      </c>
      <c r="G17" s="5" t="s">
        <v>25</v>
      </c>
      <c r="H17" s="5" t="s">
        <v>24</v>
      </c>
    </row>
    <row r="18" spans="2:9" x14ac:dyDescent="0.45">
      <c r="B18" s="32"/>
      <c r="C18" s="32"/>
      <c r="D18" s="5" t="s">
        <v>26</v>
      </c>
      <c r="E18" s="5" t="s">
        <v>27</v>
      </c>
      <c r="F18" s="5" t="s">
        <v>28</v>
      </c>
      <c r="G18" s="5" t="s">
        <v>29</v>
      </c>
      <c r="H18" s="5" t="s">
        <v>30</v>
      </c>
    </row>
    <row r="19" spans="2:9" x14ac:dyDescent="0.45">
      <c r="B19" s="32"/>
      <c r="C19" s="32"/>
      <c r="D19" s="5">
        <v>5</v>
      </c>
      <c r="E19" s="5">
        <v>4</v>
      </c>
      <c r="F19" s="5">
        <v>3</v>
      </c>
      <c r="G19" s="5">
        <v>2</v>
      </c>
      <c r="H19" s="5" t="s">
        <v>31</v>
      </c>
    </row>
    <row r="20" spans="2:9" ht="18" customHeight="1" x14ac:dyDescent="0.45">
      <c r="B20" s="24" t="s">
        <v>32</v>
      </c>
      <c r="C20" s="25"/>
      <c r="D20" s="5" t="s">
        <v>33</v>
      </c>
      <c r="E20" s="5" t="s">
        <v>34</v>
      </c>
      <c r="F20" s="5" t="s">
        <v>35</v>
      </c>
      <c r="G20" s="5" t="s">
        <v>36</v>
      </c>
      <c r="H20" s="5" t="s">
        <v>37</v>
      </c>
    </row>
    <row r="21" spans="2:9" ht="37.200000000000003" customHeight="1" x14ac:dyDescent="0.45">
      <c r="B21" s="26"/>
      <c r="C21" s="27"/>
      <c r="D21" s="11"/>
      <c r="E21" s="11"/>
      <c r="F21" s="11"/>
      <c r="G21" s="11"/>
      <c r="H21" s="11"/>
    </row>
    <row r="22" spans="2:9" ht="67.95" customHeight="1" x14ac:dyDescent="0.45">
      <c r="B22" s="28" t="s">
        <v>38</v>
      </c>
      <c r="C22" s="29"/>
      <c r="D22" s="29"/>
      <c r="E22" s="29"/>
      <c r="F22" s="29"/>
      <c r="G22" s="29"/>
      <c r="H22" s="29"/>
    </row>
    <row r="24" spans="2:9" ht="27" x14ac:dyDescent="0.45">
      <c r="B24" s="30" t="s" ph="1">
        <v>51</v>
      </c>
      <c r="C24" s="30"/>
      <c r="D24" s="30"/>
      <c r="E24" s="30"/>
      <c r="F24" s="30"/>
      <c r="G24" s="30"/>
      <c r="H24" s="30"/>
    </row>
    <row r="25" spans="2:9" x14ac:dyDescent="0.45">
      <c r="B25" s="23" t="s">
        <v>39</v>
      </c>
      <c r="C25" s="23"/>
      <c r="D25" s="2" t="s">
        <v>40</v>
      </c>
      <c r="E25" s="2" t="s">
        <v>41</v>
      </c>
      <c r="F25" s="2" t="s">
        <v>42</v>
      </c>
      <c r="G25" s="2" t="s">
        <v>43</v>
      </c>
    </row>
    <row r="26" spans="2:9" ht="37.950000000000003" customHeight="1" x14ac:dyDescent="0.45">
      <c r="B26" s="23">
        <f>D21*5</f>
        <v>0</v>
      </c>
      <c r="C26" s="23"/>
      <c r="D26" s="2">
        <f>E21*4</f>
        <v>0</v>
      </c>
      <c r="E26" s="2">
        <f>F21*3</f>
        <v>0</v>
      </c>
      <c r="F26" s="2">
        <f>G21*2</f>
        <v>0</v>
      </c>
      <c r="G26" s="2">
        <f>H21*0</f>
        <v>0</v>
      </c>
      <c r="H26" s="2" t="e">
        <f>(B26+D26+E26+F26+G26)/D29</f>
        <v>#DIV/0!</v>
      </c>
    </row>
    <row r="27" spans="2:9" ht="4.95" customHeight="1" thickBot="1" x14ac:dyDescent="0.5">
      <c r="B27" s="22"/>
      <c r="C27" s="22"/>
      <c r="D27" s="22"/>
      <c r="E27" s="22"/>
      <c r="F27" s="22"/>
      <c r="G27" s="22"/>
    </row>
    <row r="29" spans="2:9" x14ac:dyDescent="0.45">
      <c r="D29" s="2">
        <f>D21+E21+F21+G21</f>
        <v>0</v>
      </c>
      <c r="E29" t="s">
        <v>44</v>
      </c>
    </row>
    <row r="30" spans="2:9" x14ac:dyDescent="0.45">
      <c r="G30" s="13" t="s">
        <v>45</v>
      </c>
      <c r="H30" s="2" t="e">
        <f>ROUND(H26, 2)</f>
        <v>#DIV/0!</v>
      </c>
      <c r="I30" s="8"/>
    </row>
    <row r="32" spans="2:9" ht="27" x14ac:dyDescent="0.45">
      <c r="B32" s="30" t="s" ph="1">
        <v>52</v>
      </c>
      <c r="C32" s="30"/>
      <c r="D32" s="30"/>
      <c r="E32" s="30"/>
      <c r="F32" s="30"/>
      <c r="G32" s="30"/>
      <c r="H32" s="30"/>
    </row>
    <row r="33" spans="2:8" x14ac:dyDescent="0.45">
      <c r="B33" s="23" t="s">
        <v>46</v>
      </c>
      <c r="C33" s="23"/>
      <c r="D33" s="2" t="s">
        <v>47</v>
      </c>
      <c r="E33" s="2" t="s">
        <v>48</v>
      </c>
      <c r="F33" s="2" t="s">
        <v>49</v>
      </c>
      <c r="G33" s="2" t="s">
        <v>43</v>
      </c>
    </row>
    <row r="34" spans="2:8" ht="37.950000000000003" customHeight="1" x14ac:dyDescent="0.45">
      <c r="B34" s="23">
        <f>D21*3</f>
        <v>0</v>
      </c>
      <c r="C34" s="23"/>
      <c r="D34" s="2">
        <f>E21*3</f>
        <v>0</v>
      </c>
      <c r="E34" s="2">
        <f>F21*2</f>
        <v>0</v>
      </c>
      <c r="F34" s="2">
        <f>G21*1</f>
        <v>0</v>
      </c>
      <c r="G34" s="2">
        <f>H21*0</f>
        <v>0</v>
      </c>
      <c r="H34" s="2" t="e">
        <f>(B34+D34+E34+F34+G34)/D37</f>
        <v>#DIV/0!</v>
      </c>
    </row>
    <row r="35" spans="2:8" ht="5.4" customHeight="1" thickBot="1" x14ac:dyDescent="0.5">
      <c r="B35" s="22"/>
      <c r="C35" s="22"/>
      <c r="D35" s="22"/>
      <c r="E35" s="22"/>
      <c r="F35" s="22"/>
      <c r="G35" s="22"/>
    </row>
    <row r="37" spans="2:8" x14ac:dyDescent="0.45">
      <c r="D37" s="2">
        <f>D21+E21+F21+G21+H21</f>
        <v>0</v>
      </c>
      <c r="E37" t="s">
        <v>50</v>
      </c>
    </row>
    <row r="38" spans="2:8" x14ac:dyDescent="0.45">
      <c r="G38" s="13" t="s">
        <v>45</v>
      </c>
      <c r="H38" s="2" t="e">
        <f>ROUND(H34, 2)</f>
        <v>#DIV/0!</v>
      </c>
    </row>
    <row r="40" spans="2:8" x14ac:dyDescent="0.45">
      <c r="B40" s="12" t="s">
        <v>54</v>
      </c>
      <c r="C40" s="12"/>
      <c r="D40" s="12"/>
      <c r="E40" s="12"/>
      <c r="F40" s="12"/>
      <c r="G40" s="12"/>
      <c r="H40" s="12"/>
    </row>
    <row r="41" spans="2:8" x14ac:dyDescent="0.45">
      <c r="B41" s="14"/>
      <c r="C41" s="15"/>
      <c r="D41" s="15"/>
      <c r="E41" s="15"/>
      <c r="F41" s="15"/>
      <c r="G41" s="15"/>
      <c r="H41" s="16"/>
    </row>
    <row r="42" spans="2:8" x14ac:dyDescent="0.45">
      <c r="B42" s="17"/>
      <c r="H42" s="18"/>
    </row>
    <row r="43" spans="2:8" x14ac:dyDescent="0.45">
      <c r="B43" s="19"/>
      <c r="C43" s="20"/>
      <c r="D43" s="20"/>
      <c r="E43" s="20"/>
      <c r="F43" s="20"/>
      <c r="G43" s="20"/>
      <c r="H43" s="21"/>
    </row>
  </sheetData>
  <mergeCells count="24">
    <mergeCell ref="B6:E6"/>
    <mergeCell ref="B17:C17"/>
    <mergeCell ref="B18:C18"/>
    <mergeCell ref="B19:C19"/>
    <mergeCell ref="D14:H14"/>
    <mergeCell ref="B10:J11"/>
    <mergeCell ref="B14:C14"/>
    <mergeCell ref="B15:C15"/>
    <mergeCell ref="B16:C16"/>
    <mergeCell ref="B9:E9"/>
    <mergeCell ref="F9:H9"/>
    <mergeCell ref="F6:H6"/>
    <mergeCell ref="F7:H7"/>
    <mergeCell ref="F8:H8"/>
    <mergeCell ref="B35:G35"/>
    <mergeCell ref="B26:C26"/>
    <mergeCell ref="B25:C25"/>
    <mergeCell ref="B27:G27"/>
    <mergeCell ref="B20:C21"/>
    <mergeCell ref="B33:C33"/>
    <mergeCell ref="B34:C34"/>
    <mergeCell ref="B22:H22"/>
    <mergeCell ref="B24:H24"/>
    <mergeCell ref="B32:H32"/>
  </mergeCells>
  <phoneticPr fontId="1"/>
  <pageMargins left="0.7" right="0.7" top="0.75" bottom="0.75" header="0.3" footer="0.3"/>
  <pageSetup paperSize="9" scale="61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662940</xdr:colOff>
                    <xdr:row>5</xdr:row>
                    <xdr:rowOff>220980</xdr:rowOff>
                  </from>
                  <to>
                    <xdr:col>1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662940</xdr:colOff>
                    <xdr:row>7</xdr:row>
                    <xdr:rowOff>0</xdr:rowOff>
                  </from>
                  <to>
                    <xdr:col>1</xdr:col>
                    <xdr:colOff>609600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662940</xdr:colOff>
                    <xdr:row>7</xdr:row>
                    <xdr:rowOff>228600</xdr:rowOff>
                  </from>
                  <to>
                    <xdr:col>1</xdr:col>
                    <xdr:colOff>609600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289560</xdr:colOff>
                    <xdr:row>14</xdr:row>
                    <xdr:rowOff>0</xdr:rowOff>
                  </from>
                  <to>
                    <xdr:col>2</xdr:col>
                    <xdr:colOff>304800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289560</xdr:colOff>
                    <xdr:row>15</xdr:row>
                    <xdr:rowOff>0</xdr:rowOff>
                  </from>
                  <to>
                    <xdr:col>2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</xdr:col>
                    <xdr:colOff>289560</xdr:colOff>
                    <xdr:row>16</xdr:row>
                    <xdr:rowOff>0</xdr:rowOff>
                  </from>
                  <to>
                    <xdr:col>2</xdr:col>
                    <xdr:colOff>304800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</xdr:col>
                    <xdr:colOff>289560</xdr:colOff>
                    <xdr:row>17</xdr:row>
                    <xdr:rowOff>0</xdr:rowOff>
                  </from>
                  <to>
                    <xdr:col>2</xdr:col>
                    <xdr:colOff>304800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</xdr:col>
                    <xdr:colOff>289560</xdr:colOff>
                    <xdr:row>18</xdr:row>
                    <xdr:rowOff>0</xdr:rowOff>
                  </from>
                  <to>
                    <xdr:col>2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8AADE5A5549B48817754895944E085" ma:contentTypeVersion="20" ma:contentTypeDescription="新しいドキュメントを作成します。" ma:contentTypeScope="" ma:versionID="2e1d02bff024b991a422e555a9a3b5c9">
  <xsd:schema xmlns:xsd="http://www.w3.org/2001/XMLSchema" xmlns:xs="http://www.w3.org/2001/XMLSchema" xmlns:p="http://schemas.microsoft.com/office/2006/metadata/properties" xmlns:ns2="4c2e23c6-be65-4f7f-ae7f-ee383e150b67" xmlns:ns3="e3bda27b-cfee-4295-a298-5e2fa030b0ad" targetNamespace="http://schemas.microsoft.com/office/2006/metadata/properties" ma:root="true" ma:fieldsID="390d7c7a302cd80d5bf37258ef131916" ns2:_="" ns3:_="">
    <xsd:import namespace="4c2e23c6-be65-4f7f-ae7f-ee383e150b67"/>
    <xsd:import namespace="e3bda27b-cfee-4295-a298-5e2fa030b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e23c6-be65-4f7f-ae7f-ee383e150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a27b-cfee-4295-a298-5e2fa030b0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d18918-a3b9-4b90-b365-a4dc7a013cb1}" ma:internalName="TaxCatchAll" ma:showField="CatchAllData" ma:web="e3bda27b-cfee-4295-a298-5e2fa030b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bda27b-cfee-4295-a298-5e2fa030b0ad" xsi:nil="true"/>
    <lcf76f155ced4ddcb4097134ff3c332f xmlns="4c2e23c6-be65-4f7f-ae7f-ee383e150b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26FF9C-10F5-41A8-844F-DCFFC62E865D}"/>
</file>

<file path=customXml/itemProps2.xml><?xml version="1.0" encoding="utf-8"?>
<ds:datastoreItem xmlns:ds="http://schemas.openxmlformats.org/officeDocument/2006/customXml" ds:itemID="{B534423F-203F-499A-9D28-E28AD6E396AE}"/>
</file>

<file path=customXml/itemProps3.xml><?xml version="1.0" encoding="utf-8"?>
<ds:datastoreItem xmlns:ds="http://schemas.openxmlformats.org/officeDocument/2006/customXml" ds:itemID="{D7C51D9A-CE59-4CE5-9F0F-E699BC68DDD4}"/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川又 奏</dc:creator>
  <cp:keywords/>
  <dc:description/>
  <cp:lastModifiedBy>川又 奏</cp:lastModifiedBy>
  <cp:revision/>
  <dcterms:created xsi:type="dcterms:W3CDTF">2025-08-22T01:54:09Z</dcterms:created>
  <dcterms:modified xsi:type="dcterms:W3CDTF">2025-09-05T08:31:38Z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0x010100B18AADE5A5549B48817754895944E085</vt:lpwstr>
  </property>
</Properties>
</file>